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גמילה 1.1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<sst xmlns="http://schemas.openxmlformats.org/spreadsheetml/2006/main" count="26" uniqueCount="26">
  <si>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גיל 7</t>
  </si>
  <si>
    <t>הכנסות:</t>
  </si>
  <si>
    <t>מחיר בסיס</t>
  </si>
  <si>
    <t>תוספת סיכון</t>
  </si>
  <si>
    <t>תוספת למחיר בסיס</t>
  </si>
  <si>
    <t>תוספת ימי כלכלה</t>
  </si>
  <si>
    <t>סה"כ הכנסות</t>
  </si>
  <si>
    <t>הוצאות:</t>
  </si>
  <si>
    <t>ולד - מחיר בסיס+תוספת</t>
  </si>
  <si>
    <t>אבקת חלב</t>
  </si>
  <si>
    <t>בליל</t>
  </si>
  <si>
    <t>עבודה</t>
  </si>
  <si>
    <t>?</t>
  </si>
  <si>
    <t>פחת בע"ח</t>
  </si>
  <si>
    <t>שונות</t>
  </si>
  <si>
    <t>סה"כ הוצאות</t>
  </si>
  <si>
    <t>תרומה להפחתות ורווח</t>
  </si>
  <si>
    <t>לעומת מכירה בגיל 7 ימים</t>
  </si>
  <si>
    <t>חישוב הפרש התרומה לעגל בן 60 יום בש"ח - ללא הוצאות עבודה</t>
  </si>
  <si>
    <t xml:space="preserve">גמולים </t>
  </si>
  <si>
    <t>הערות</t>
  </si>
  <si>
    <t>תוספת סיכון עפ"י המלצות דף כחול</t>
  </si>
  <si>
    <t>תוספת למחיר בסיס - כל אחד עפ"י הסכם שיש לו עם הקונה</t>
  </si>
  <si>
    <t>פחת בע"ח - עפ"י מצב המשק</t>
  </si>
  <si>
    <t>מחיר בסיס בהתאם למחירון בני בקר ינואר 2014</t>
  </si>
  <si>
    <t xml:space="preserve">תוספת ימי כלכלה - מספר ימי גידול בתא C3 פחות7 ימים כפול מחיר י"כ עפ"י דף כחול אחרון 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</si>
</sst>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&quot;¤&quot;\ * #,##0.00_ ;_ &quot;¤&quot;\ * \-#,##0.00_ ;_ &quot;¤&quot;\ * &quot;-&quot;??_ ;_ @_ "/>
    <numFmt numFmtId="165" formatCode="_ &quot;¤&quot;\ * #,##0_ ;_ &quot;¤&quot;\ * \-#,##0_ ;_ &quot;¤&quot;\ * &quot;-&quot;??_ ;_ @_ "/>
    <numFmt numFmtId="166" formatCode="_ * #,##0_ ;_ * \-#,##0_ ;_ * &quot;-&quot;??_ ;_ @_ "/>
    <numFmt numFmtId="167" formatCode="&quot;₪&quot;\ #,##0"/>
    <numFmt numFmtId="168" formatCode="0.0%"/>
    <numFmt numFmtId="169" formatCode="_ [$₪-40D]\ * #,##0.00_ ;_ [$₪-40D]\ * \-#,##0.00_ ;_ [$₪-40D]\ * &quot;-&quot;??_ ;_ @_ "/>
    <numFmt numFmtId="170" formatCode="_ [$₪-40D]\ * #,##0.0_ ;_ [$₪-40D]\ * \-#,##0.0_ ;_ [$₪-40D]\ * &quot;-&quot;??_ ;_ @_ "/>
    <numFmt numFmtId="171" formatCode="_ [$₪-40D]\ * #,##0_ ;_ [$₪-40D]\ * \-#,##0_ ;_ [$₪-40D]\ * &quot;-&quot;??_ ;_ @_ "/>
  </numFmts>
  <fonts count="45">
    <font>
      <sz val="10"/>
      <name val="Arial"/>
      <family val="2"/>
    </font>
    <font>
      <sz val="11"/>
      <color indexed="8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u val="singleAccounting"/>
      <sz val="12"/>
      <color indexed="56"/>
      <name val="Arial"/>
      <family val="2"/>
    </font>
    <font>
      <sz val="12"/>
      <color indexed="56"/>
      <name val="Arial"/>
      <family val="2"/>
    </font>
    <font>
      <u val="single"/>
      <sz val="12"/>
      <color indexed="5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u val="singleAccounting"/>
      <sz val="12"/>
      <color theme="3"/>
      <name val="Arial"/>
      <family val="2"/>
    </font>
    <font>
      <sz val="12"/>
      <color theme="3"/>
      <name val="Arial"/>
      <family val="2"/>
    </font>
    <font>
      <u val="single"/>
      <sz val="12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35" applyNumberFormat="1" applyFont="1" applyAlignment="1">
      <alignment/>
    </xf>
    <xf numFmtId="0" fontId="3" fillId="0" borderId="0" xfId="0" applyFont="1" applyFill="1" applyAlignment="1">
      <alignment/>
    </xf>
    <xf numFmtId="165" fontId="5" fillId="0" borderId="10" xfId="35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6" fontId="3" fillId="0" borderId="10" xfId="33" applyNumberFormat="1" applyFont="1" applyBorder="1" applyAlignment="1">
      <alignment/>
    </xf>
    <xf numFmtId="166" fontId="3" fillId="0" borderId="11" xfId="33" applyNumberFormat="1" applyFont="1" applyBorder="1" applyAlignment="1">
      <alignment/>
    </xf>
    <xf numFmtId="166" fontId="3" fillId="0" borderId="12" xfId="33" applyNumberFormat="1" applyFont="1" applyBorder="1" applyAlignment="1">
      <alignment/>
    </xf>
    <xf numFmtId="0" fontId="4" fillId="0" borderId="10" xfId="0" applyFont="1" applyBorder="1" applyAlignment="1">
      <alignment/>
    </xf>
    <xf numFmtId="9" fontId="3" fillId="0" borderId="10" xfId="0" applyNumberFormat="1" applyFont="1" applyBorder="1" applyAlignment="1">
      <alignment/>
    </xf>
    <xf numFmtId="166" fontId="3" fillId="0" borderId="10" xfId="33" applyNumberFormat="1" applyFont="1" applyBorder="1" applyAlignment="1">
      <alignment horizontal="right"/>
    </xf>
    <xf numFmtId="165" fontId="3" fillId="0" borderId="0" xfId="0" applyNumberFormat="1" applyFont="1" applyAlignment="1">
      <alignment/>
    </xf>
    <xf numFmtId="167" fontId="3" fillId="0" borderId="0" xfId="35" applyNumberFormat="1" applyFont="1" applyAlignment="1">
      <alignment/>
    </xf>
    <xf numFmtId="165" fontId="42" fillId="2" borderId="13" xfId="35" applyNumberFormat="1" applyFont="1" applyFill="1" applyBorder="1" applyAlignment="1">
      <alignment/>
    </xf>
    <xf numFmtId="9" fontId="43" fillId="2" borderId="10" xfId="0" applyNumberFormat="1" applyFont="1" applyFill="1" applyBorder="1" applyAlignment="1">
      <alignment/>
    </xf>
    <xf numFmtId="166" fontId="43" fillId="2" borderId="10" xfId="33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9" fontId="3" fillId="0" borderId="10" xfId="37" applyFont="1" applyBorder="1" applyAlignment="1">
      <alignment/>
    </xf>
    <xf numFmtId="169" fontId="3" fillId="0" borderId="10" xfId="35" applyNumberFormat="1" applyFont="1" applyBorder="1" applyAlignment="1">
      <alignment/>
    </xf>
    <xf numFmtId="164" fontId="3" fillId="0" borderId="10" xfId="35" applyFont="1" applyBorder="1" applyAlignment="1">
      <alignment/>
    </xf>
    <xf numFmtId="9" fontId="43" fillId="2" borderId="10" xfId="37" applyFont="1" applyFill="1" applyBorder="1" applyAlignment="1">
      <alignment/>
    </xf>
    <xf numFmtId="171" fontId="43" fillId="2" borderId="10" xfId="35" applyNumberFormat="1" applyFont="1" applyFill="1" applyBorder="1" applyAlignment="1">
      <alignment/>
    </xf>
    <xf numFmtId="0" fontId="44" fillId="2" borderId="14" xfId="0" applyFont="1" applyFill="1" applyBorder="1" applyAlignment="1">
      <alignment horizontal="center"/>
    </xf>
    <xf numFmtId="0" fontId="44" fillId="2" borderId="15" xfId="0" applyFont="1" applyFill="1" applyBorder="1" applyAlignment="1">
      <alignment horizontal="center"/>
    </xf>
    <xf numFmtId="0" fontId="44" fillId="2" borderId="13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zoomScalePageLayoutView="0" workbookViewId="0" topLeftCell="A1">
      <selection activeCell="D20" sqref="D20"/>
    </sheetView>
  </sheetViews>
  <sheetFormatPr defaultColWidth="8.8515625" defaultRowHeight="12.75"/>
  <cols>
    <col min="1" max="1" width="23.7109375" style="2" customWidth="1"/>
    <col min="2" max="2" width="14.57421875" style="2" bestFit="1" customWidth="1"/>
    <col min="3" max="3" width="10.421875" style="2" bestFit="1" customWidth="1"/>
    <col min="4" max="4" width="4.28125" style="2" customWidth="1"/>
    <col min="5" max="5" width="10.57421875" style="2" customWidth="1"/>
    <col min="6" max="6" width="8.8515625" style="2" customWidth="1"/>
    <col min="7" max="8" width="8.8515625" style="2" bestFit="1" customWidth="1"/>
    <col min="9" max="9" width="10.28125" style="2" customWidth="1"/>
    <col min="10" max="10" width="8.140625" style="2" bestFit="1" customWidth="1"/>
    <col min="11" max="11" width="4.7109375" style="2" customWidth="1"/>
    <col min="12" max="12" width="10.57421875" style="2" customWidth="1"/>
    <col min="13" max="13" width="8.140625" style="2" bestFit="1" customWidth="1"/>
    <col min="14" max="16384" width="8.8515625" style="2" customWidth="1"/>
  </cols>
  <sheetData>
    <row r="1" ht="18">
      <c r="A1" s="1" t="s">
        <v>18</v>
      </c>
    </row>
    <row r="2" spans="1:5" ht="18">
      <c r="A2" s="1" t="s">
        <v>17</v>
      </c>
      <c r="E2" s="3"/>
    </row>
    <row r="3" spans="1:5" ht="17.25">
      <c r="A3" s="25" t="s">
        <v>19</v>
      </c>
      <c r="B3" s="26"/>
      <c r="C3" s="27">
        <v>60</v>
      </c>
      <c r="E3" s="15" t="s">
        <v>0</v>
      </c>
    </row>
    <row r="4" spans="1:6" ht="17.25">
      <c r="A4" s="18" t="s">
        <v>1</v>
      </c>
      <c r="B4" s="19"/>
      <c r="C4" s="19"/>
      <c r="D4" s="4"/>
      <c r="E4" s="5"/>
      <c r="F4" s="4"/>
    </row>
    <row r="5" spans="1:5" ht="15">
      <c r="A5" s="6" t="s">
        <v>2</v>
      </c>
      <c r="B5" s="7">
        <v>750</v>
      </c>
      <c r="C5" s="6"/>
      <c r="E5" s="7">
        <f>B5</f>
        <v>750</v>
      </c>
    </row>
    <row r="6" spans="1:5" ht="15">
      <c r="A6" s="6" t="s">
        <v>3</v>
      </c>
      <c r="B6" s="7">
        <f>C6*B5</f>
        <v>45</v>
      </c>
      <c r="C6" s="20">
        <v>0.06</v>
      </c>
      <c r="E6" s="7"/>
    </row>
    <row r="7" spans="1:5" ht="15">
      <c r="A7" s="6" t="s">
        <v>4</v>
      </c>
      <c r="B7" s="7">
        <v>0</v>
      </c>
      <c r="C7" s="20"/>
      <c r="E7" s="7">
        <f>B7</f>
        <v>0</v>
      </c>
    </row>
    <row r="8" spans="1:5" ht="15.75" thickBot="1">
      <c r="A8" s="6" t="s">
        <v>5</v>
      </c>
      <c r="B8" s="8">
        <f>C8*(C3-7)</f>
        <v>805.5999999999999</v>
      </c>
      <c r="C8" s="21">
        <v>15.2</v>
      </c>
      <c r="E8" s="8"/>
    </row>
    <row r="9" spans="1:5" ht="15.75" thickTop="1">
      <c r="A9" s="6" t="s">
        <v>6</v>
      </c>
      <c r="B9" s="9">
        <f>SUM(B5:B8)</f>
        <v>1600.6</v>
      </c>
      <c r="C9" s="22"/>
      <c r="E9" s="9">
        <f>SUM(E5:E8)</f>
        <v>750</v>
      </c>
    </row>
    <row r="10" spans="1:6" s="4" customFormat="1" ht="15">
      <c r="A10" s="10" t="s">
        <v>7</v>
      </c>
      <c r="B10" s="7"/>
      <c r="C10" s="22"/>
      <c r="D10" s="2"/>
      <c r="E10" s="7"/>
      <c r="F10" s="2"/>
    </row>
    <row r="11" spans="1:5" ht="15">
      <c r="A11" s="6" t="s">
        <v>8</v>
      </c>
      <c r="B11" s="7">
        <f>B5+B7</f>
        <v>750</v>
      </c>
      <c r="C11" s="22"/>
      <c r="E11" s="7">
        <f>E5+E7</f>
        <v>750</v>
      </c>
    </row>
    <row r="12" spans="1:5" ht="15">
      <c r="A12" s="11" t="s">
        <v>9</v>
      </c>
      <c r="B12" s="7">
        <v>300</v>
      </c>
      <c r="C12" s="6"/>
      <c r="E12" s="7"/>
    </row>
    <row r="13" spans="1:5" ht="15">
      <c r="A13" s="11" t="s">
        <v>10</v>
      </c>
      <c r="B13" s="7">
        <v>50</v>
      </c>
      <c r="C13" s="6"/>
      <c r="E13" s="7"/>
    </row>
    <row r="14" spans="1:5" ht="15">
      <c r="A14" s="11" t="s">
        <v>11</v>
      </c>
      <c r="B14" s="12" t="s">
        <v>12</v>
      </c>
      <c r="C14" s="6"/>
      <c r="E14" s="7"/>
    </row>
    <row r="15" spans="1:5" ht="15">
      <c r="A15" s="11" t="s">
        <v>13</v>
      </c>
      <c r="B15" s="7">
        <f>C15*B5</f>
        <v>37.5</v>
      </c>
      <c r="C15" s="20">
        <v>0.05</v>
      </c>
      <c r="E15" s="7"/>
    </row>
    <row r="16" spans="1:5" ht="15.75" thickBot="1">
      <c r="A16" s="6" t="s">
        <v>14</v>
      </c>
      <c r="B16" s="8">
        <v>20</v>
      </c>
      <c r="C16" s="6"/>
      <c r="E16" s="8"/>
    </row>
    <row r="17" spans="1:5" ht="15.75" thickTop="1">
      <c r="A17" s="6" t="s">
        <v>15</v>
      </c>
      <c r="B17" s="9">
        <f>SUM(B11:B16)</f>
        <v>1157.5</v>
      </c>
      <c r="C17" s="6"/>
      <c r="E17" s="9">
        <f>SUM(E11:E16)</f>
        <v>750</v>
      </c>
    </row>
    <row r="18" spans="1:6" ht="15">
      <c r="A18" s="16" t="s">
        <v>16</v>
      </c>
      <c r="B18" s="24">
        <f>B9-B17</f>
        <v>443.0999999999999</v>
      </c>
      <c r="C18" s="23"/>
      <c r="E18" s="17">
        <f>E9-E17</f>
        <v>0</v>
      </c>
      <c r="F18" s="13"/>
    </row>
    <row r="20" spans="1:2" ht="15">
      <c r="A20" s="2" t="s">
        <v>20</v>
      </c>
      <c r="B20" s="14"/>
    </row>
    <row r="21" ht="15">
      <c r="A21" s="2" t="s">
        <v>24</v>
      </c>
    </row>
    <row r="22" ht="15">
      <c r="A22" s="2" t="s">
        <v>21</v>
      </c>
    </row>
    <row r="23" ht="15">
      <c r="A23" s="2" t="s">
        <v>22</v>
      </c>
    </row>
    <row r="24" ht="15">
      <c r="A24" s="2" t="s">
        <v>25</v>
      </c>
    </row>
    <row r="25" ht="15">
      <c r="A25" s="2" t="s">
        <v>23</v>
      </c>
    </row>
  </sheetData>
  <sheetProtection/>
  <mergeCells count="1">
    <mergeCell ref="A3:B3"/>
  </mergeCells>
  <printOptions/>
  <pageMargins left="0.35433070866141736" right="0.7480314960629921" top="0.5905511811023623" bottom="0.5905511811023623" header="0.11811023622047245" footer="0.5118110236220472"/>
  <pageSetup horizontalDpi="300" verticalDpi="300" orientation="portrait" paperSize="9" scale="68" r:id="rId1"/>
  <headerFooter alignWithMargins="0">
    <oddHeader>&amp;L&amp;D&amp;C&amp;A</oddHeader>
    <oddFooter>&amp;Cעמוד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begon</dc:creator>
  <cp:keywords/>
  <dc:description/>
  <cp:lastModifiedBy>begon</cp:lastModifiedBy>
  <dcterms:created xsi:type="dcterms:W3CDTF">2012-12-06T15:01:35Z</dcterms:created>
  <dcterms:modified xsi:type="dcterms:W3CDTF">2014-01-23T10:09:57Z</dcterms:modified>
  <cp:category/>
  <cp:version/>
  <cp:contentType/>
  <cp:contentStatus/>
</cp:coreProperties>
</file>